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activeTab="3"/>
  </bookViews>
  <sheets>
    <sheet name="Curso" sheetId="1" r:id="rId1"/>
    <sheet name="Notas" sheetId="2" r:id="rId2"/>
    <sheet name="Talão" sheetId="3" r:id="rId3"/>
    <sheet name="Livro" sheetId="4" r:id="rId4"/>
  </sheets>
  <calcPr calcId="125725"/>
</workbook>
</file>

<file path=xl/calcChain.xml><?xml version="1.0" encoding="utf-8"?>
<calcChain xmlns="http://schemas.openxmlformats.org/spreadsheetml/2006/main">
  <c r="H5" i="4"/>
  <c r="H6"/>
  <c r="H7"/>
  <c r="H8"/>
  <c r="H9"/>
  <c r="H10"/>
  <c r="G5"/>
  <c r="G6"/>
  <c r="G7"/>
  <c r="G8"/>
  <c r="G9"/>
  <c r="G10"/>
  <c r="F5"/>
  <c r="F6"/>
  <c r="F7"/>
  <c r="F8"/>
  <c r="F9"/>
  <c r="F10"/>
  <c r="E5"/>
  <c r="E6"/>
  <c r="E7"/>
  <c r="E8"/>
  <c r="E9"/>
  <c r="E10"/>
  <c r="D7" i="3"/>
  <c r="C11" i="4"/>
  <c r="F4"/>
  <c r="G4" s="1"/>
  <c r="H4" s="1"/>
  <c r="E4"/>
  <c r="D4" i="3"/>
  <c r="D5"/>
  <c r="D6"/>
  <c r="D8"/>
  <c r="D3"/>
  <c r="D9" s="1"/>
  <c r="D10" s="1"/>
  <c r="D11" s="1"/>
  <c r="L5" i="2"/>
  <c r="L6"/>
  <c r="L7"/>
  <c r="L8"/>
  <c r="L9"/>
  <c r="L4"/>
  <c r="E5"/>
  <c r="E6"/>
  <c r="E7"/>
  <c r="E8"/>
  <c r="E9"/>
  <c r="E10"/>
  <c r="E4"/>
  <c r="D13"/>
  <c r="D12"/>
  <c r="D11"/>
</calcChain>
</file>

<file path=xl/comments1.xml><?xml version="1.0" encoding="utf-8"?>
<comments xmlns="http://schemas.openxmlformats.org/spreadsheetml/2006/main">
  <authors>
    <author>PC</author>
  </authors>
  <commentList>
    <comment ref="F12" authorId="0">
      <text>
        <r>
          <rPr>
            <b/>
            <sz val="8"/>
            <color indexed="81"/>
            <rFont val="Tahoma"/>
            <family val="2"/>
          </rPr>
          <t>PC:</t>
        </r>
        <r>
          <rPr>
            <sz val="8"/>
            <color indexed="81"/>
            <rFont val="Tahoma"/>
            <family val="2"/>
          </rPr>
          <t xml:space="preserve">
“O IVA é sempre de 20% para todos os
tipos de livro”</t>
        </r>
      </text>
    </comment>
  </commentList>
</comments>
</file>

<file path=xl/sharedStrings.xml><?xml version="1.0" encoding="utf-8"?>
<sst xmlns="http://schemas.openxmlformats.org/spreadsheetml/2006/main" count="58" uniqueCount="53">
  <si>
    <t>Nome</t>
  </si>
  <si>
    <t>Data Nascimento</t>
  </si>
  <si>
    <t>Início do Curso</t>
  </si>
  <si>
    <t>Fim do Curso</t>
  </si>
  <si>
    <t>Ana Silva</t>
  </si>
  <si>
    <t>Beatriz Soares</t>
  </si>
  <si>
    <t>Bruno Luz</t>
  </si>
  <si>
    <t>Diogo Pinto</t>
  </si>
  <si>
    <t>Filipa Marques</t>
  </si>
  <si>
    <t>Gil Pinho</t>
  </si>
  <si>
    <t>Joana Borges</t>
  </si>
  <si>
    <t>Nota</t>
  </si>
  <si>
    <t>Ana Melo</t>
  </si>
  <si>
    <t>Bruno Silva</t>
  </si>
  <si>
    <t>Cláudia Antunes</t>
  </si>
  <si>
    <t>Francisco Piloto</t>
  </si>
  <si>
    <t>João Carapinha</t>
  </si>
  <si>
    <t>Pedro Sousa</t>
  </si>
  <si>
    <t>Marco Almeida</t>
  </si>
  <si>
    <t>Média</t>
  </si>
  <si>
    <t>Nota Maxima</t>
  </si>
  <si>
    <t>Nota Minima</t>
  </si>
  <si>
    <t>Se a nota &lt; 9,5 “Reprovado”;</t>
  </si>
  <si>
    <t>Se a nota &gt;= 9,5 “Aprovado”;</t>
  </si>
  <si>
    <t>Clasificação</t>
  </si>
  <si>
    <t>Cód.</t>
  </si>
  <si>
    <t>Produto</t>
  </si>
  <si>
    <t>Vendas Dia</t>
  </si>
  <si>
    <t>Dossier D</t>
  </si>
  <si>
    <t>Dossier C</t>
  </si>
  <si>
    <t>Caderno B</t>
  </si>
  <si>
    <t>Dossier A</t>
  </si>
  <si>
    <t>Dossier B</t>
  </si>
  <si>
    <t>Caderno A</t>
  </si>
  <si>
    <t>Quant.</t>
  </si>
  <si>
    <t>Preço Unitário</t>
  </si>
  <si>
    <t>Preço Total</t>
  </si>
  <si>
    <t>Taxa IVA</t>
  </si>
  <si>
    <t>Livraria</t>
  </si>
  <si>
    <t>Quant.
Vendida</t>
  </si>
  <si>
    <t>Preço</t>
  </si>
  <si>
    <t>Desconto</t>
  </si>
  <si>
    <t>Valor IVA</t>
  </si>
  <si>
    <t>Valor do 
Livro</t>
  </si>
  <si>
    <t>Vendas
do Dia</t>
  </si>
  <si>
    <t>O Alquimista</t>
  </si>
  <si>
    <t>Os Maias</t>
  </si>
  <si>
    <t>Odisseia</t>
  </si>
  <si>
    <t>Mobby Dick</t>
  </si>
  <si>
    <t>Lusiadas</t>
  </si>
  <si>
    <t>Zorba O Grego</t>
  </si>
  <si>
    <t>Total</t>
  </si>
  <si>
    <t>Esteiros</t>
  </si>
</sst>
</file>

<file path=xl/styles.xml><?xml version="1.0" encoding="utf-8"?>
<styleSheet xmlns="http://schemas.openxmlformats.org/spreadsheetml/2006/main">
  <numFmts count="1">
    <numFmt numFmtId="164" formatCode="_-* #,##0.00\ [$€-816]_-;\-* #,##0.00\ [$€-816]_-;_-* &quot;-&quot;??\ [$€-816]_-;_-@_-"/>
  </numFmts>
  <fonts count="6">
    <font>
      <sz val="11"/>
      <color theme="1"/>
      <name val="Calibri"/>
      <family val="2"/>
      <scheme val="minor"/>
    </font>
    <font>
      <b/>
      <sz val="10"/>
      <color theme="6" tint="-0.249977111117893"/>
      <name val="Verdan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double">
        <color theme="6" tint="-0.249977111117893"/>
      </left>
      <right style="thin">
        <color theme="6" tint="-0.249977111117893"/>
      </right>
      <top style="double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double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double">
        <color theme="6" tint="-0.249977111117893"/>
      </right>
      <top style="double">
        <color theme="6" tint="-0.249977111117893"/>
      </top>
      <bottom style="thin">
        <color theme="6" tint="-0.249977111117893"/>
      </bottom>
      <diagonal/>
    </border>
    <border>
      <left style="double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double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double">
        <color theme="6" tint="-0.249977111117893"/>
      </left>
      <right style="thin">
        <color theme="6" tint="-0.249977111117893"/>
      </right>
      <top style="thin">
        <color theme="6" tint="-0.249977111117893"/>
      </top>
      <bottom style="double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double">
        <color theme="6" tint="-0.249977111117893"/>
      </bottom>
      <diagonal/>
    </border>
    <border>
      <left style="thin">
        <color theme="6" tint="-0.249977111117893"/>
      </left>
      <right style="double">
        <color theme="6" tint="-0.249977111117893"/>
      </right>
      <top style="thin">
        <color theme="6" tint="-0.249977111117893"/>
      </top>
      <bottom style="double">
        <color theme="6" tint="-0.24997711111789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theme="5" tint="-0.24994659260841701"/>
      </bottom>
      <diagonal/>
    </border>
    <border>
      <left style="thin">
        <color auto="1"/>
      </left>
      <right style="thin">
        <color auto="1"/>
      </right>
      <top style="double">
        <color theme="5" tint="-0.2499465926084170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4"/>
      </left>
      <right style="medium">
        <color theme="6" tint="-0.24994659260841701"/>
      </right>
      <top style="thick">
        <color theme="4"/>
      </top>
      <bottom style="medium">
        <color theme="6" tint="-0.24994659260841701"/>
      </bottom>
      <diagonal/>
    </border>
    <border>
      <left style="medium">
        <color theme="6" tint="-0.24994659260841701"/>
      </left>
      <right style="medium">
        <color theme="6" tint="-0.24994659260841701"/>
      </right>
      <top style="thick">
        <color theme="4"/>
      </top>
      <bottom style="medium">
        <color theme="6" tint="-0.24994659260841701"/>
      </bottom>
      <diagonal/>
    </border>
    <border>
      <left style="medium">
        <color theme="6" tint="-0.24994659260841701"/>
      </left>
      <right style="thick">
        <color theme="4"/>
      </right>
      <top style="thick">
        <color theme="4"/>
      </top>
      <bottom style="medium">
        <color theme="6" tint="-0.24994659260841701"/>
      </bottom>
      <diagonal/>
    </border>
    <border>
      <left style="thick">
        <color theme="4"/>
      </left>
      <right style="medium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 style="medium">
        <color theme="6" tint="-0.24994659260841701"/>
      </left>
      <right style="medium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 style="medium">
        <color theme="6" tint="-0.24994659260841701"/>
      </left>
      <right style="thick">
        <color theme="4"/>
      </right>
      <top style="medium">
        <color theme="6" tint="-0.24994659260841701"/>
      </top>
      <bottom style="medium">
        <color theme="6" tint="-0.24994659260841701"/>
      </bottom>
      <diagonal/>
    </border>
    <border>
      <left style="thick">
        <color theme="4"/>
      </left>
      <right style="medium">
        <color theme="6" tint="-0.24994659260841701"/>
      </right>
      <top style="medium">
        <color theme="6" tint="-0.24994659260841701"/>
      </top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 style="thick">
        <color theme="4"/>
      </left>
      <right/>
      <top/>
      <bottom/>
      <diagonal/>
    </border>
    <border>
      <left style="medium">
        <color theme="6" tint="-0.24994659260841701"/>
      </left>
      <right/>
      <top style="medium">
        <color theme="6" tint="-0.24994659260841701"/>
      </top>
      <bottom style="medium">
        <color theme="6" tint="-0.24994659260841701"/>
      </bottom>
      <diagonal/>
    </border>
    <border>
      <left style="thick">
        <color theme="4"/>
      </left>
      <right style="medium">
        <color theme="6" tint="-0.24994659260841701"/>
      </right>
      <top style="medium">
        <color theme="6" tint="-0.24994659260841701"/>
      </top>
      <bottom/>
      <diagonal/>
    </border>
    <border>
      <left style="medium">
        <color theme="6" tint="-0.24994659260841701"/>
      </left>
      <right/>
      <top style="medium">
        <color theme="6" tint="-0.24994659260841701"/>
      </top>
      <bottom style="thick">
        <color theme="4"/>
      </bottom>
      <diagonal/>
    </border>
    <border>
      <left style="thick">
        <color theme="4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theme="6" tint="-0.24994659260841701"/>
      </left>
      <right style="medium">
        <color theme="6" tint="-0.24994659260841701"/>
      </right>
      <top style="medium">
        <color theme="6" tint="-0.24994659260841701"/>
      </top>
      <bottom style="medium">
        <color theme="6"/>
      </bottom>
      <diagonal/>
    </border>
    <border>
      <left style="thick">
        <color theme="4"/>
      </left>
      <right style="medium">
        <color theme="6" tint="-0.24994659260841701"/>
      </right>
      <top style="medium">
        <color theme="6"/>
      </top>
      <bottom style="thick">
        <color theme="4"/>
      </bottom>
      <diagonal/>
    </border>
    <border>
      <left style="medium">
        <color theme="6"/>
      </left>
      <right style="medium">
        <color theme="6"/>
      </right>
      <top style="medium">
        <color theme="6"/>
      </top>
      <bottom style="thick">
        <color theme="4"/>
      </bottom>
      <diagonal/>
    </border>
    <border>
      <left/>
      <right style="medium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 style="thick">
        <color theme="4"/>
      </left>
      <right style="medium">
        <color theme="6" tint="-0.24994659260841701"/>
      </right>
      <top/>
      <bottom/>
      <diagonal/>
    </border>
    <border>
      <left style="medium">
        <color theme="6" tint="-0.24994659260841701"/>
      </left>
      <right style="medium">
        <color theme="6" tint="-0.24994659260841701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0">
    <xf numFmtId="0" fontId="0" fillId="0" borderId="0" xfId="0"/>
    <xf numFmtId="0" fontId="0" fillId="0" borderId="1" xfId="0" applyBorder="1"/>
    <xf numFmtId="14" fontId="1" fillId="0" borderId="2" xfId="0" applyNumberFormat="1" applyFont="1" applyBorder="1" applyAlignment="1">
      <alignment horizontal="center"/>
    </xf>
    <xf numFmtId="0" fontId="0" fillId="0" borderId="0" xfId="0" applyBorder="1"/>
    <xf numFmtId="0" fontId="1" fillId="0" borderId="6" xfId="0" applyFont="1" applyBorder="1" applyAlignment="1">
      <alignment vertical="center"/>
    </xf>
    <xf numFmtId="1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vertical="center"/>
    </xf>
    <xf numFmtId="14" fontId="1" fillId="0" borderId="9" xfId="0" applyNumberFormat="1" applyFont="1" applyBorder="1" applyAlignment="1">
      <alignment horizontal="center"/>
    </xf>
    <xf numFmtId="14" fontId="1" fillId="0" borderId="10" xfId="0" applyNumberFormat="1" applyFont="1" applyBorder="1" applyAlignment="1">
      <alignment horizontal="center"/>
    </xf>
    <xf numFmtId="0" fontId="0" fillId="0" borderId="1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4" fontId="0" fillId="0" borderId="0" xfId="0" applyNumberFormat="1"/>
    <xf numFmtId="0" fontId="0" fillId="0" borderId="15" xfId="0" applyBorder="1"/>
    <xf numFmtId="164" fontId="0" fillId="0" borderId="15" xfId="0" applyNumberFormat="1" applyBorder="1"/>
    <xf numFmtId="0" fontId="0" fillId="0" borderId="16" xfId="0" applyBorder="1"/>
    <xf numFmtId="164" fontId="0" fillId="0" borderId="16" xfId="0" applyNumberFormat="1" applyBorder="1"/>
    <xf numFmtId="0" fontId="0" fillId="2" borderId="17" xfId="0" applyFill="1" applyBorder="1"/>
    <xf numFmtId="9" fontId="0" fillId="2" borderId="18" xfId="1" applyFont="1" applyFill="1" applyBorder="1"/>
    <xf numFmtId="0" fontId="0" fillId="0" borderId="22" xfId="0" applyBorder="1"/>
    <xf numFmtId="0" fontId="0" fillId="0" borderId="23" xfId="0" applyBorder="1"/>
    <xf numFmtId="164" fontId="0" fillId="0" borderId="23" xfId="0" applyNumberFormat="1" applyBorder="1"/>
    <xf numFmtId="0" fontId="0" fillId="4" borderId="2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 wrapText="1"/>
    </xf>
    <xf numFmtId="0" fontId="0" fillId="0" borderId="27" xfId="0" applyBorder="1"/>
    <xf numFmtId="9" fontId="0" fillId="4" borderId="25" xfId="1" applyFont="1" applyFill="1" applyBorder="1"/>
    <xf numFmtId="9" fontId="0" fillId="4" borderId="30" xfId="1" applyFont="1" applyFill="1" applyBorder="1"/>
    <xf numFmtId="0" fontId="3" fillId="3" borderId="28" xfId="0" applyFont="1" applyFill="1" applyBorder="1" applyAlignment="1">
      <alignment horizontal="center"/>
    </xf>
    <xf numFmtId="0" fontId="0" fillId="0" borderId="32" xfId="0" applyBorder="1"/>
    <xf numFmtId="0" fontId="0" fillId="0" borderId="31" xfId="0" applyBorder="1"/>
    <xf numFmtId="164" fontId="0" fillId="0" borderId="24" xfId="0" applyNumberFormat="1" applyBorder="1"/>
    <xf numFmtId="0" fontId="0" fillId="0" borderId="33" xfId="0" applyBorder="1"/>
    <xf numFmtId="0" fontId="0" fillId="0" borderId="29" xfId="0" applyBorder="1"/>
    <xf numFmtId="0" fontId="3" fillId="3" borderId="36" xfId="0" applyFont="1" applyFill="1" applyBorder="1" applyAlignment="1">
      <alignment horizontal="center"/>
    </xf>
    <xf numFmtId="0" fontId="0" fillId="0" borderId="35" xfId="0" applyBorder="1"/>
    <xf numFmtId="0" fontId="0" fillId="4" borderId="34" xfId="0" applyFill="1" applyBorder="1" applyAlignment="1">
      <alignment horizontal="center"/>
    </xf>
    <xf numFmtId="0" fontId="0" fillId="4" borderId="26" xfId="0" applyFill="1" applyBorder="1"/>
    <xf numFmtId="0" fontId="3" fillId="3" borderId="19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1" fillId="5" borderId="3" xfId="0" applyFont="1" applyFill="1" applyBorder="1" applyAlignment="1">
      <alignment vertical="center" textRotation="45"/>
    </xf>
    <xf numFmtId="0" fontId="1" fillId="5" borderId="4" xfId="0" applyFont="1" applyFill="1" applyBorder="1" applyAlignment="1">
      <alignment vertical="center" textRotation="90"/>
    </xf>
    <xf numFmtId="0" fontId="1" fillId="5" borderId="4" xfId="0" applyFont="1" applyFill="1" applyBorder="1" applyAlignment="1">
      <alignment vertical="center"/>
    </xf>
    <xf numFmtId="0" fontId="1" fillId="5" borderId="5" xfId="0" applyFont="1" applyFill="1" applyBorder="1" applyAlignment="1">
      <alignment vertical="top"/>
    </xf>
    <xf numFmtId="0" fontId="0" fillId="0" borderId="37" xfId="0" applyFill="1" applyBorder="1"/>
    <xf numFmtId="0" fontId="0" fillId="0" borderId="38" xfId="0" applyFill="1" applyBorder="1"/>
  </cellXfs>
  <cellStyles count="2">
    <cellStyle name="Normal" xfId="0" builtinId="0"/>
    <cellStyle name="Percentagem" xfId="1" builtinId="5"/>
  </cellStyles>
  <dxfs count="8">
    <dxf>
      <font>
        <color theme="6"/>
      </font>
    </dxf>
    <dxf>
      <font>
        <color rgb="FFFF0000"/>
      </font>
    </dxf>
    <dxf>
      <font>
        <color theme="6"/>
      </font>
    </dxf>
    <dxf>
      <font>
        <color rgb="FFFF0000"/>
      </font>
    </dxf>
    <dxf>
      <font>
        <color theme="6"/>
      </font>
    </dxf>
    <dxf>
      <font>
        <color rgb="FFFF0000"/>
      </font>
    </dxf>
    <dxf>
      <font>
        <color theme="6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G14"/>
  <sheetViews>
    <sheetView workbookViewId="0">
      <selection activeCell="D16" sqref="D16"/>
    </sheetView>
  </sheetViews>
  <sheetFormatPr defaultRowHeight="15"/>
  <cols>
    <col min="2" max="2" width="20" customWidth="1"/>
    <col min="3" max="3" width="25.140625" customWidth="1"/>
    <col min="4" max="4" width="16.85546875" bestFit="1" customWidth="1"/>
    <col min="5" max="5" width="15" bestFit="1" customWidth="1"/>
    <col min="6" max="6" width="16.85546875" bestFit="1" customWidth="1"/>
    <col min="7" max="7" width="15" bestFit="1" customWidth="1"/>
  </cols>
  <sheetData>
    <row r="4" spans="2:7">
      <c r="G4" s="3"/>
    </row>
    <row r="5" spans="2:7" ht="15.75" thickBot="1"/>
    <row r="6" spans="2:7" ht="102" thickTop="1">
      <c r="B6" s="44" t="s">
        <v>0</v>
      </c>
      <c r="C6" s="45" t="s">
        <v>1</v>
      </c>
      <c r="D6" s="46" t="s">
        <v>2</v>
      </c>
      <c r="E6" s="47" t="s">
        <v>3</v>
      </c>
    </row>
    <row r="7" spans="2:7">
      <c r="B7" s="4" t="s">
        <v>4</v>
      </c>
      <c r="C7" s="2">
        <v>25639</v>
      </c>
      <c r="D7" s="2">
        <v>32401</v>
      </c>
      <c r="E7" s="5">
        <v>33862</v>
      </c>
    </row>
    <row r="8" spans="2:7">
      <c r="B8" s="4" t="s">
        <v>5</v>
      </c>
      <c r="C8" s="2">
        <v>26434</v>
      </c>
      <c r="D8" s="2">
        <v>33158</v>
      </c>
      <c r="E8" s="5">
        <v>34619</v>
      </c>
    </row>
    <row r="9" spans="2:7">
      <c r="B9" s="4" t="s">
        <v>6</v>
      </c>
      <c r="C9" s="2">
        <v>28313</v>
      </c>
      <c r="D9" s="2">
        <v>34232</v>
      </c>
      <c r="E9" s="5">
        <v>35996</v>
      </c>
    </row>
    <row r="10" spans="2:7">
      <c r="B10" s="4" t="s">
        <v>7</v>
      </c>
      <c r="C10" s="2">
        <v>27456</v>
      </c>
      <c r="D10" s="2">
        <v>32829</v>
      </c>
      <c r="E10" s="5">
        <v>34556</v>
      </c>
    </row>
    <row r="11" spans="2:7">
      <c r="B11" s="4" t="s">
        <v>8</v>
      </c>
      <c r="C11" s="2">
        <v>25567</v>
      </c>
      <c r="D11" s="2">
        <v>30605</v>
      </c>
      <c r="E11" s="5">
        <v>32372</v>
      </c>
    </row>
    <row r="12" spans="2:7">
      <c r="B12" s="4" t="s">
        <v>9</v>
      </c>
      <c r="C12" s="2">
        <v>26835</v>
      </c>
      <c r="D12" s="2">
        <v>33739</v>
      </c>
      <c r="E12" s="5">
        <v>35294</v>
      </c>
    </row>
    <row r="13" spans="2:7" ht="15.75" thickBot="1">
      <c r="B13" s="6" t="s">
        <v>10</v>
      </c>
      <c r="C13" s="2">
        <v>30037</v>
      </c>
      <c r="D13" s="7">
        <v>37517</v>
      </c>
      <c r="E13" s="8">
        <v>38944</v>
      </c>
    </row>
    <row r="14" spans="2:7" ht="15.75" thickTop="1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2:L13"/>
  <sheetViews>
    <sheetView topLeftCell="F1" workbookViewId="0">
      <selection activeCell="K14" sqref="K14"/>
    </sheetView>
  </sheetViews>
  <sheetFormatPr defaultRowHeight="15"/>
  <cols>
    <col min="3" max="3" width="15.5703125" bestFit="1" customWidth="1"/>
    <col min="4" max="4" width="12" bestFit="1" customWidth="1"/>
    <col min="5" max="5" width="11.28515625" bestFit="1" customWidth="1"/>
    <col min="6" max="7" width="26.28515625" bestFit="1" customWidth="1"/>
    <col min="9" max="9" width="5" bestFit="1" customWidth="1"/>
    <col min="10" max="10" width="10.140625" bestFit="1" customWidth="1"/>
    <col min="11" max="11" width="10.85546875" bestFit="1" customWidth="1"/>
    <col min="12" max="12" width="11.28515625" bestFit="1" customWidth="1"/>
  </cols>
  <sheetData>
    <row r="2" spans="3:12" ht="15.75" thickBot="1"/>
    <row r="3" spans="3:12" ht="16.5" thickTop="1" thickBot="1">
      <c r="C3" s="1" t="s">
        <v>0</v>
      </c>
      <c r="D3" s="1" t="s">
        <v>11</v>
      </c>
      <c r="E3" s="1" t="s">
        <v>24</v>
      </c>
      <c r="I3" s="15" t="s">
        <v>25</v>
      </c>
      <c r="J3" s="15" t="s">
        <v>26</v>
      </c>
      <c r="K3" s="15" t="s">
        <v>27</v>
      </c>
      <c r="L3" s="15" t="s">
        <v>24</v>
      </c>
    </row>
    <row r="4" spans="3:12" ht="16.5" thickTop="1" thickBot="1">
      <c r="C4" s="1" t="s">
        <v>12</v>
      </c>
      <c r="D4" s="1">
        <v>15</v>
      </c>
      <c r="E4" s="1" t="str">
        <f>IF(D4&gt;=9.5,"Aprovado","Reprovado")</f>
        <v>Aprovado</v>
      </c>
      <c r="I4" s="15">
        <v>1</v>
      </c>
      <c r="J4" s="15" t="s">
        <v>33</v>
      </c>
      <c r="K4" s="16">
        <v>100</v>
      </c>
      <c r="L4" s="15" t="str">
        <f>IF(K4&gt;130,"Bom","Mau")</f>
        <v>Mau</v>
      </c>
    </row>
    <row r="5" spans="3:12" ht="16.5" thickTop="1" thickBot="1">
      <c r="C5" s="1" t="s">
        <v>13</v>
      </c>
      <c r="D5" s="1">
        <v>8</v>
      </c>
      <c r="E5" s="1" t="str">
        <f t="shared" ref="E5:E10" si="0">IF(D5&gt;=9.5,"Aprovado","Reprovado")</f>
        <v>Reprovado</v>
      </c>
      <c r="I5" s="15">
        <v>10</v>
      </c>
      <c r="J5" s="15" t="s">
        <v>32</v>
      </c>
      <c r="K5" s="16">
        <v>150</v>
      </c>
      <c r="L5" s="15" t="str">
        <f t="shared" ref="L5:L9" si="1">IF(K5&gt;130,"Bom","Mau")</f>
        <v>Bom</v>
      </c>
    </row>
    <row r="6" spans="3:12" ht="16.5" thickTop="1" thickBot="1">
      <c r="C6" s="1" t="s">
        <v>14</v>
      </c>
      <c r="D6" s="1">
        <v>12</v>
      </c>
      <c r="E6" s="1" t="str">
        <f t="shared" si="0"/>
        <v>Aprovado</v>
      </c>
      <c r="G6" s="10" t="s">
        <v>23</v>
      </c>
      <c r="I6" s="15">
        <v>11</v>
      </c>
      <c r="J6" s="15" t="s">
        <v>31</v>
      </c>
      <c r="K6" s="16">
        <v>122</v>
      </c>
      <c r="L6" s="15" t="str">
        <f t="shared" si="1"/>
        <v>Mau</v>
      </c>
    </row>
    <row r="7" spans="3:12" ht="16.5" thickTop="1" thickBot="1">
      <c r="C7" s="1" t="s">
        <v>15</v>
      </c>
      <c r="D7" s="1">
        <v>7</v>
      </c>
      <c r="E7" s="1" t="str">
        <f t="shared" si="0"/>
        <v>Reprovado</v>
      </c>
      <c r="G7" s="11" t="s">
        <v>22</v>
      </c>
      <c r="I7" s="15">
        <v>2</v>
      </c>
      <c r="J7" s="15" t="s">
        <v>30</v>
      </c>
      <c r="K7" s="16">
        <v>250</v>
      </c>
      <c r="L7" s="15" t="str">
        <f t="shared" si="1"/>
        <v>Bom</v>
      </c>
    </row>
    <row r="8" spans="3:12" ht="16.5" thickTop="1" thickBot="1">
      <c r="C8" s="1" t="s">
        <v>16</v>
      </c>
      <c r="D8" s="1">
        <v>10</v>
      </c>
      <c r="E8" s="1" t="str">
        <f t="shared" si="0"/>
        <v>Aprovado</v>
      </c>
      <c r="I8" s="15">
        <v>12</v>
      </c>
      <c r="J8" s="15" t="s">
        <v>29</v>
      </c>
      <c r="K8" s="16">
        <v>300</v>
      </c>
      <c r="L8" s="15" t="str">
        <f t="shared" si="1"/>
        <v>Bom</v>
      </c>
    </row>
    <row r="9" spans="3:12" ht="16.5" thickTop="1" thickBot="1">
      <c r="C9" s="1" t="s">
        <v>17</v>
      </c>
      <c r="D9" s="1">
        <v>16</v>
      </c>
      <c r="E9" s="1" t="str">
        <f t="shared" si="0"/>
        <v>Aprovado</v>
      </c>
      <c r="I9" s="15">
        <v>13</v>
      </c>
      <c r="J9" s="15" t="s">
        <v>28</v>
      </c>
      <c r="K9" s="16">
        <v>75</v>
      </c>
      <c r="L9" s="15" t="str">
        <f t="shared" si="1"/>
        <v>Mau</v>
      </c>
    </row>
    <row r="10" spans="3:12" ht="15.75" thickTop="1">
      <c r="C10" s="1" t="s">
        <v>18</v>
      </c>
      <c r="D10" s="1">
        <v>19</v>
      </c>
      <c r="E10" s="1" t="str">
        <f t="shared" si="0"/>
        <v>Aprovado</v>
      </c>
    </row>
    <row r="11" spans="3:12">
      <c r="C11" s="1" t="s">
        <v>19</v>
      </c>
      <c r="D11" s="1">
        <f>AVERAGE(D4:D10)</f>
        <v>12.428571428571429</v>
      </c>
      <c r="E11" s="12"/>
    </row>
    <row r="12" spans="3:12">
      <c r="C12" s="9" t="s">
        <v>20</v>
      </c>
      <c r="D12" s="1">
        <f>MAX(D4:D10)</f>
        <v>19</v>
      </c>
      <c r="E12" s="13"/>
    </row>
    <row r="13" spans="3:12">
      <c r="C13" s="9" t="s">
        <v>21</v>
      </c>
      <c r="D13" s="1">
        <f>MIN(D4:D10)</f>
        <v>7</v>
      </c>
      <c r="E13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1"/>
  <sheetViews>
    <sheetView workbookViewId="0">
      <selection activeCell="K18" sqref="K18"/>
    </sheetView>
  </sheetViews>
  <sheetFormatPr defaultRowHeight="15"/>
  <cols>
    <col min="3" max="3" width="13.7109375" bestFit="1" customWidth="1"/>
    <col min="4" max="4" width="10.85546875" bestFit="1" customWidth="1"/>
  </cols>
  <sheetData>
    <row r="1" spans="1:6" ht="15.75" thickBot="1"/>
    <row r="2" spans="1:6" ht="15.75" thickBot="1">
      <c r="B2" s="17" t="s">
        <v>34</v>
      </c>
      <c r="C2" s="17" t="s">
        <v>35</v>
      </c>
      <c r="D2" s="17" t="s">
        <v>36</v>
      </c>
    </row>
    <row r="3" spans="1:6" ht="15.75" thickBot="1">
      <c r="B3" s="17">
        <v>1</v>
      </c>
      <c r="C3" s="18">
        <v>10</v>
      </c>
      <c r="D3" s="18">
        <f>B3*C3</f>
        <v>10</v>
      </c>
      <c r="F3" s="14"/>
    </row>
    <row r="4" spans="1:6" ht="15.75" thickBot="1">
      <c r="B4" s="17">
        <v>10</v>
      </c>
      <c r="C4" s="18">
        <v>12.5</v>
      </c>
      <c r="D4" s="18">
        <f t="shared" ref="D4:D8" si="0">B4*C4</f>
        <v>125</v>
      </c>
      <c r="F4" s="14"/>
    </row>
    <row r="5" spans="1:6" ht="15.75" thickBot="1">
      <c r="B5" s="17">
        <v>2</v>
      </c>
      <c r="C5" s="18">
        <v>50</v>
      </c>
      <c r="D5" s="18">
        <f t="shared" si="0"/>
        <v>100</v>
      </c>
      <c r="F5" s="14"/>
    </row>
    <row r="6" spans="1:6" ht="15.75" thickBot="1">
      <c r="B6" s="17">
        <v>20</v>
      </c>
      <c r="C6" s="18">
        <v>36.25</v>
      </c>
      <c r="D6" s="18">
        <f t="shared" si="0"/>
        <v>725</v>
      </c>
      <c r="F6" s="14"/>
    </row>
    <row r="7" spans="1:6" ht="15.75" thickBot="1">
      <c r="B7" s="17">
        <v>3</v>
      </c>
      <c r="C7" s="18">
        <v>27</v>
      </c>
      <c r="D7" s="18">
        <f>B7*C7</f>
        <v>81</v>
      </c>
      <c r="F7" s="14"/>
    </row>
    <row r="8" spans="1:6" ht="15.75" thickBot="1">
      <c r="B8" s="17">
        <v>30</v>
      </c>
      <c r="C8" s="18">
        <v>10.85</v>
      </c>
      <c r="D8" s="18">
        <f t="shared" si="0"/>
        <v>325.5</v>
      </c>
      <c r="F8" s="14"/>
    </row>
    <row r="9" spans="1:6" ht="15.75" thickBot="1">
      <c r="D9" s="18">
        <f>SUM(D3:D8)</f>
        <v>1366.5</v>
      </c>
    </row>
    <row r="10" spans="1:6" ht="15.75" thickBot="1">
      <c r="A10" s="19" t="s">
        <v>37</v>
      </c>
      <c r="B10" s="20">
        <v>0.12</v>
      </c>
      <c r="D10" s="18">
        <f>D9*B10</f>
        <v>163.98</v>
      </c>
    </row>
    <row r="11" spans="1:6" ht="15.75" thickBot="1">
      <c r="D11" s="18">
        <f>D9+D10</f>
        <v>1530.48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I13"/>
  <sheetViews>
    <sheetView tabSelected="1" workbookViewId="0">
      <selection activeCell="J14" sqref="J14"/>
    </sheetView>
  </sheetViews>
  <sheetFormatPr defaultRowHeight="15"/>
  <cols>
    <col min="2" max="2" width="13.7109375" bestFit="1" customWidth="1"/>
    <col min="8" max="8" width="9.42578125" bestFit="1" customWidth="1"/>
  </cols>
  <sheetData>
    <row r="1" spans="2:9" ht="15.75" thickBot="1"/>
    <row r="2" spans="2:9" ht="16.5" thickTop="1" thickBot="1">
      <c r="B2" s="41" t="s">
        <v>38</v>
      </c>
      <c r="C2" s="42"/>
      <c r="D2" s="42"/>
      <c r="E2" s="42"/>
      <c r="F2" s="42"/>
      <c r="G2" s="42"/>
      <c r="H2" s="43"/>
    </row>
    <row r="3" spans="2:9" ht="30.75" thickBot="1">
      <c r="B3" s="24" t="s">
        <v>0</v>
      </c>
      <c r="C3" s="25" t="s">
        <v>39</v>
      </c>
      <c r="D3" s="26" t="s">
        <v>40</v>
      </c>
      <c r="E3" s="26" t="s">
        <v>41</v>
      </c>
      <c r="F3" s="26" t="s">
        <v>42</v>
      </c>
      <c r="G3" s="25" t="s">
        <v>43</v>
      </c>
      <c r="H3" s="27" t="s">
        <v>44</v>
      </c>
    </row>
    <row r="4" spans="2:9" ht="15.75" thickBot="1">
      <c r="B4" s="21" t="s">
        <v>45</v>
      </c>
      <c r="C4" s="22">
        <v>10</v>
      </c>
      <c r="D4" s="23">
        <v>14.42</v>
      </c>
      <c r="E4" s="23">
        <f>D4*$E$12</f>
        <v>0.72100000000000009</v>
      </c>
      <c r="F4" s="23">
        <f>D4*$F$12</f>
        <v>2.8840000000000003</v>
      </c>
      <c r="G4" s="23">
        <f>D4-E4+F4</f>
        <v>16.582999999999998</v>
      </c>
      <c r="H4" s="34">
        <f>G4*C4</f>
        <v>165.82999999999998</v>
      </c>
      <c r="I4" s="3"/>
    </row>
    <row r="5" spans="2:9" ht="15.75" thickBot="1">
      <c r="B5" s="21" t="s">
        <v>46</v>
      </c>
      <c r="C5" s="22">
        <v>2</v>
      </c>
      <c r="D5" s="22">
        <v>22.45</v>
      </c>
      <c r="E5" s="23">
        <f t="shared" ref="E5:E10" si="0">D5*$E$12</f>
        <v>1.1225000000000001</v>
      </c>
      <c r="F5" s="23">
        <f t="shared" ref="F5:F10" si="1">D5*$F$12</f>
        <v>4.49</v>
      </c>
      <c r="G5" s="23">
        <f t="shared" ref="G5:G10" si="2">D5-E5+F5</f>
        <v>25.817500000000003</v>
      </c>
      <c r="H5" s="34">
        <f t="shared" ref="H5:H10" si="3">G5*C5</f>
        <v>51.635000000000005</v>
      </c>
    </row>
    <row r="6" spans="2:9" ht="15.75" thickBot="1">
      <c r="B6" s="21" t="s">
        <v>47</v>
      </c>
      <c r="C6" s="22">
        <v>5</v>
      </c>
      <c r="D6" s="22">
        <v>18.95</v>
      </c>
      <c r="E6" s="23">
        <f t="shared" si="0"/>
        <v>0.94750000000000001</v>
      </c>
      <c r="F6" s="23">
        <f t="shared" si="1"/>
        <v>3.79</v>
      </c>
      <c r="G6" s="23">
        <f t="shared" si="2"/>
        <v>21.792499999999997</v>
      </c>
      <c r="H6" s="34">
        <f t="shared" si="3"/>
        <v>108.96249999999998</v>
      </c>
    </row>
    <row r="7" spans="2:9" ht="15.75" thickBot="1">
      <c r="B7" s="48" t="s">
        <v>52</v>
      </c>
      <c r="C7" s="49">
        <v>15</v>
      </c>
      <c r="D7">
        <v>14.22</v>
      </c>
      <c r="E7" s="23">
        <f t="shared" si="0"/>
        <v>0.71100000000000008</v>
      </c>
      <c r="F7" s="23">
        <f t="shared" si="1"/>
        <v>2.8440000000000003</v>
      </c>
      <c r="G7" s="23">
        <f t="shared" si="2"/>
        <v>16.353000000000002</v>
      </c>
      <c r="H7" s="34">
        <f t="shared" si="3"/>
        <v>245.29500000000002</v>
      </c>
    </row>
    <row r="8" spans="2:9" ht="15.75" thickBot="1">
      <c r="B8" s="21" t="s">
        <v>48</v>
      </c>
      <c r="C8" s="22">
        <v>11</v>
      </c>
      <c r="D8" s="22">
        <v>21.2</v>
      </c>
      <c r="E8" s="23">
        <f t="shared" si="0"/>
        <v>1.06</v>
      </c>
      <c r="F8" s="23">
        <f t="shared" si="1"/>
        <v>4.24</v>
      </c>
      <c r="G8" s="23">
        <f t="shared" si="2"/>
        <v>24.380000000000003</v>
      </c>
      <c r="H8" s="34">
        <f t="shared" si="3"/>
        <v>268.18</v>
      </c>
    </row>
    <row r="9" spans="2:9" ht="15.75" thickBot="1">
      <c r="B9" s="21" t="s">
        <v>49</v>
      </c>
      <c r="C9" s="22">
        <v>4</v>
      </c>
      <c r="D9" s="22">
        <v>26.09</v>
      </c>
      <c r="E9" s="23">
        <f t="shared" si="0"/>
        <v>1.3045</v>
      </c>
      <c r="F9" s="23">
        <f t="shared" si="1"/>
        <v>5.218</v>
      </c>
      <c r="G9" s="23">
        <f t="shared" si="2"/>
        <v>30.003499999999999</v>
      </c>
      <c r="H9" s="34">
        <f t="shared" si="3"/>
        <v>120.014</v>
      </c>
    </row>
    <row r="10" spans="2:9" ht="15.75" thickBot="1">
      <c r="B10" s="36" t="s">
        <v>50</v>
      </c>
      <c r="C10" s="35">
        <v>6</v>
      </c>
      <c r="D10" s="35">
        <v>11.77</v>
      </c>
      <c r="E10" s="23">
        <f t="shared" si="0"/>
        <v>0.58850000000000002</v>
      </c>
      <c r="F10" s="23">
        <f t="shared" si="1"/>
        <v>2.3540000000000001</v>
      </c>
      <c r="G10" s="23">
        <f t="shared" si="2"/>
        <v>13.535499999999999</v>
      </c>
      <c r="H10" s="34">
        <f t="shared" si="3"/>
        <v>81.212999999999994</v>
      </c>
    </row>
    <row r="11" spans="2:9" ht="16.5" thickTop="1" thickBot="1">
      <c r="B11" s="39" t="s">
        <v>51</v>
      </c>
      <c r="C11" s="40">
        <f>C4+C5+C6+C8+C9+C10</f>
        <v>38</v>
      </c>
      <c r="D11" s="38"/>
      <c r="E11" s="37" t="s">
        <v>41</v>
      </c>
      <c r="F11" s="31" t="s">
        <v>37</v>
      </c>
      <c r="G11" s="33"/>
      <c r="H11" s="32"/>
    </row>
    <row r="12" spans="2:9" ht="16.5" thickTop="1" thickBot="1">
      <c r="E12" s="29">
        <v>0.05</v>
      </c>
      <c r="F12" s="30">
        <v>0.2</v>
      </c>
      <c r="G12" s="28"/>
      <c r="H12" s="3"/>
    </row>
    <row r="13" spans="2:9" ht="15.75" thickTop="1">
      <c r="G13" s="3"/>
    </row>
  </sheetData>
  <mergeCells count="1">
    <mergeCell ref="B2:H2"/>
  </mergeCells>
  <conditionalFormatting sqref="E4:E10">
    <cfRule type="cellIs" dxfId="7" priority="3" operator="lessThanOrEqual">
      <formula>1</formula>
    </cfRule>
    <cfRule type="cellIs" dxfId="6" priority="4" operator="greaterThan">
      <formula>1</formula>
    </cfRule>
  </conditionalFormatting>
  <conditionalFormatting sqref="E7">
    <cfRule type="cellIs" dxfId="5" priority="1" operator="lessThanOrEqual">
      <formula>1</formula>
    </cfRule>
    <cfRule type="cellIs" dxfId="4" priority="2" operator="greaterThan">
      <formula>1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4</vt:i4>
      </vt:variant>
    </vt:vector>
  </HeadingPairs>
  <TitlesOfParts>
    <vt:vector size="4" baseType="lpstr">
      <vt:lpstr>Curso</vt:lpstr>
      <vt:lpstr>Notas</vt:lpstr>
      <vt:lpstr>Talão</vt:lpstr>
      <vt:lpstr>Livro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Paulo Carreira</cp:lastModifiedBy>
  <dcterms:created xsi:type="dcterms:W3CDTF">2010-01-12T15:19:26Z</dcterms:created>
  <dcterms:modified xsi:type="dcterms:W3CDTF">2010-06-21T09:34:36Z</dcterms:modified>
</cp:coreProperties>
</file>